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te_Passaggio_di_Consegne\2 TORRESI_FRATE\ANNESSO 5 (NUOVO)\"/>
    </mc:Choice>
  </mc:AlternateContent>
  <bookViews>
    <workbookView xWindow="0" yWindow="0" windowWidth="23040" windowHeight="9192"/>
  </bookViews>
  <sheets>
    <sheet name="Proposta Materiali" sheetId="2" r:id="rId1"/>
  </sheets>
  <definedNames>
    <definedName name="_xlnm.Print_Area" localSheetId="0">'Proposta Materiali'!$B$2:$H$25</definedName>
    <definedName name="_xlnm.Print_Titles" localSheetId="0">'Proposta Materiali'!$2:$2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H23" i="2" l="1"/>
  <c r="H22" i="2"/>
  <c r="H21" i="2"/>
  <c r="H20" i="2"/>
  <c r="H19" i="2"/>
  <c r="H8" i="2"/>
  <c r="H7" i="2"/>
  <c r="H6" i="2"/>
  <c r="H5" i="2"/>
  <c r="H4" i="2"/>
  <c r="H3" i="2"/>
  <c r="H25" i="2" l="1"/>
</calcChain>
</file>

<file path=xl/sharedStrings.xml><?xml version="1.0" encoding="utf-8"?>
<sst xmlns="http://schemas.openxmlformats.org/spreadsheetml/2006/main" count="69" uniqueCount="66">
  <si>
    <t>CEIA Compact Metal Detector 1.34</t>
  </si>
  <si>
    <t>6665-15-180-5234</t>
  </si>
  <si>
    <t>CEIA Pyramid mine detector</t>
  </si>
  <si>
    <t>6665-15-019-5507</t>
  </si>
  <si>
    <t>Zaino sanitario completo</t>
  </si>
  <si>
    <t>6545-15-E15-2343</t>
  </si>
  <si>
    <t>Tuta anti-frammentazione  LIOR TEXTILE Mod. LI-3577</t>
  </si>
  <si>
    <t>8470-31-017-3084</t>
  </si>
  <si>
    <t>Tuta anti-esplosione - MED ENG EOD 9B</t>
  </si>
  <si>
    <t>8470-20-001-9423</t>
  </si>
  <si>
    <t>Videoendoscopio – Olympus Hyplex-RT IV9650</t>
  </si>
  <si>
    <t>6625-15-017-7324</t>
  </si>
  <si>
    <t>Apparato radiografico - Vidisco</t>
  </si>
  <si>
    <t>6635-15-202-9630</t>
  </si>
  <si>
    <t>Binocolo 7X50 con protezione laser</t>
  </si>
  <si>
    <t>6650-12-360-7915</t>
  </si>
  <si>
    <t>Telemetro laser</t>
  </si>
  <si>
    <t>1240-15-E16-9297</t>
  </si>
  <si>
    <t>Metal Detector</t>
  </si>
  <si>
    <t>Bomb detector</t>
  </si>
  <si>
    <t>Radar Mine Detector</t>
  </si>
  <si>
    <t>BAC Search Vest</t>
  </si>
  <si>
    <t>EOD/IEDD Bomb Suit</t>
  </si>
  <si>
    <t>Googles</t>
  </si>
  <si>
    <t>Earguard</t>
  </si>
  <si>
    <t>IEDD Kits</t>
  </si>
  <si>
    <t>EOD tool kits</t>
  </si>
  <si>
    <t>hook and line eq.</t>
  </si>
  <si>
    <t>Endoscope</t>
  </si>
  <si>
    <t>X-Ray</t>
  </si>
  <si>
    <t>Range finder</t>
  </si>
  <si>
    <t>Binoculars</t>
  </si>
  <si>
    <t>Trauma kit</t>
  </si>
  <si>
    <t>Nr</t>
  </si>
  <si>
    <t>Corrispondente sistema nazionale</t>
  </si>
  <si>
    <t>N.U.C.</t>
  </si>
  <si>
    <t>materiali richiesti  dai libici</t>
  </si>
  <si>
    <t>CEIA Deep Search Metal Detector</t>
  </si>
  <si>
    <t>6665-15-019-5506</t>
  </si>
  <si>
    <t>Q.tà da acquisire</t>
  </si>
  <si>
    <t>HOOK AND LINE SIGMA KIT NIC INSTRUMENTS</t>
  </si>
  <si>
    <t>HOOK AND LINE ALPHA 4 KIT NIC INSTRUMENTS</t>
  </si>
  <si>
    <t>BOMB TECHNICIANS' KIT DSE INTERNATIONAL</t>
  </si>
  <si>
    <t>Contenitore per carica d'acqua disruptor</t>
  </si>
  <si>
    <t>Taglia fili</t>
  </si>
  <si>
    <t>Costo unitario 
(IVA ESCLUSA)</t>
  </si>
  <si>
    <t>Costo Totale 
(IVA ESCLUSA)</t>
  </si>
  <si>
    <t>TOTALE</t>
  </si>
  <si>
    <t>1385.20.009.3416</t>
  </si>
  <si>
    <t>1385.20.008.7158</t>
  </si>
  <si>
    <t>1385.99.709.0803</t>
  </si>
  <si>
    <t xml:space="preserve">KIT RIMOZIONE ORDIGNI (General Service) DELLA ALLEN VANGUARD </t>
  </si>
  <si>
    <r>
      <t xml:space="preserve">
KIT  COSCIALE della MED ENG mod. HAL TAC 
</t>
    </r>
    <r>
      <rPr>
        <sz val="11"/>
        <color theme="1"/>
        <rFont val="Calibri"/>
        <family val="2"/>
        <scheme val="minor"/>
      </rPr>
      <t xml:space="preserve">
</t>
    </r>
  </si>
  <si>
    <t xml:space="preserve">KIT  SPALLEGGIABILE della  MED ENG mod. HAL TACTICAL "SPECIAL OPERATION BACK PACK" </t>
  </si>
  <si>
    <t>Alford Q mod (carica ad acqua direzionale)</t>
  </si>
  <si>
    <t>1375.99.974.3047</t>
  </si>
  <si>
    <t>Alford demimod (carica ad acqua direzionale)</t>
  </si>
  <si>
    <t>1385.99.159.9324</t>
  </si>
  <si>
    <t>Alford bottler 0,5 lt (carica ad acqua omnidirezionale)</t>
  </si>
  <si>
    <t>1375.99.553.7923</t>
  </si>
  <si>
    <t>Occhiali balistici (tipo OAKLEY SI Ballistic M Frame 3.0 Dark Bone)</t>
  </si>
  <si>
    <t>Cuffie (tipo BERETTA mod. Prevail)</t>
  </si>
  <si>
    <t>///</t>
  </si>
  <si>
    <t>KORONA non-explosive command wire cutter kit - della KIRINTEC</t>
  </si>
  <si>
    <t>LIBERO COMMERCIO</t>
  </si>
  <si>
    <t>Acquisiti e consegnati in data 30 maggio 2021 al Libyan Military Engineering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</si>
</sst>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16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="70" zoomScaleNormal="7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ColWidth="9.109375" defaultRowHeight="14.4" x14ac:dyDescent="0.3"/>
  <cols>
    <col min="1" max="1" width="4.6640625" style="1" customWidth="1"/>
    <col min="2" max="2" width="7" style="1" customWidth="1"/>
    <col min="3" max="3" width="47.109375" style="1" customWidth="1"/>
    <col min="4" max="4" width="59.5546875" style="1" bestFit="1" customWidth="1"/>
    <col min="5" max="5" width="20.5546875" style="1" bestFit="1" customWidth="1"/>
    <col min="6" max="6" width="10.109375" style="1" customWidth="1"/>
    <col min="7" max="8" width="18.109375" style="1" customWidth="1"/>
    <col min="9" max="9" width="23" style="1" customWidth="1"/>
    <col min="10" max="16384" width="9.109375" style="1"/>
  </cols>
  <sheetData>
    <row r="1" spans="1:9" x14ac:dyDescent="0.3">
      <c r="A1" s="17"/>
      <c r="B1" s="17"/>
      <c r="C1" s="17"/>
      <c r="D1" s="17"/>
      <c r="E1" s="17"/>
      <c r="F1" s="17"/>
      <c r="G1" s="17"/>
      <c r="H1" s="17"/>
    </row>
    <row r="2" spans="1:9" ht="31.2" x14ac:dyDescent="0.3">
      <c r="A2" s="17"/>
      <c r="B2" s="18" t="s">
        <v>33</v>
      </c>
      <c r="C2" s="18" t="s">
        <v>36</v>
      </c>
      <c r="D2" s="18" t="s">
        <v>34</v>
      </c>
      <c r="E2" s="18" t="s">
        <v>35</v>
      </c>
      <c r="F2" s="18" t="s">
        <v>39</v>
      </c>
      <c r="G2" s="18" t="s">
        <v>45</v>
      </c>
      <c r="H2" s="18" t="s">
        <v>46</v>
      </c>
    </row>
    <row r="3" spans="1:9" ht="34.5" customHeight="1" x14ac:dyDescent="0.3">
      <c r="A3" s="17"/>
      <c r="B3" s="21">
        <v>1</v>
      </c>
      <c r="C3" s="22" t="s">
        <v>18</v>
      </c>
      <c r="D3" s="23" t="s">
        <v>0</v>
      </c>
      <c r="E3" s="24" t="s">
        <v>1</v>
      </c>
      <c r="F3" s="24">
        <v>10</v>
      </c>
      <c r="G3" s="25">
        <v>3000</v>
      </c>
      <c r="H3" s="26">
        <f>PRODUCT(F3:G3)</f>
        <v>30000</v>
      </c>
      <c r="I3" s="30" t="s">
        <v>65</v>
      </c>
    </row>
    <row r="4" spans="1:9" ht="34.5" customHeight="1" x14ac:dyDescent="0.3">
      <c r="A4" s="17"/>
      <c r="B4" s="21">
        <v>2</v>
      </c>
      <c r="C4" s="22" t="s">
        <v>19</v>
      </c>
      <c r="D4" s="23" t="s">
        <v>37</v>
      </c>
      <c r="E4" s="24" t="s">
        <v>38</v>
      </c>
      <c r="F4" s="24">
        <v>10</v>
      </c>
      <c r="G4" s="27">
        <v>6100</v>
      </c>
      <c r="H4" s="26">
        <f t="shared" ref="H4:H23" si="0">PRODUCT(F4:G4)</f>
        <v>61000</v>
      </c>
      <c r="I4" s="31"/>
    </row>
    <row r="5" spans="1:9" ht="34.5" customHeight="1" x14ac:dyDescent="0.3">
      <c r="A5" s="17"/>
      <c r="B5" s="21">
        <v>3</v>
      </c>
      <c r="C5" s="22" t="s">
        <v>20</v>
      </c>
      <c r="D5" s="23" t="s">
        <v>2</v>
      </c>
      <c r="E5" s="24" t="s">
        <v>3</v>
      </c>
      <c r="F5" s="24">
        <v>10</v>
      </c>
      <c r="G5" s="25">
        <v>19900</v>
      </c>
      <c r="H5" s="26">
        <f t="shared" si="0"/>
        <v>199000</v>
      </c>
      <c r="I5" s="32"/>
    </row>
    <row r="6" spans="1:9" ht="34.5" customHeight="1" x14ac:dyDescent="0.3">
      <c r="A6" s="17"/>
      <c r="B6" s="6">
        <v>4</v>
      </c>
      <c r="C6" s="7" t="s">
        <v>32</v>
      </c>
      <c r="D6" s="8" t="s">
        <v>4</v>
      </c>
      <c r="E6" s="5" t="s">
        <v>5</v>
      </c>
      <c r="F6" s="5">
        <v>10</v>
      </c>
      <c r="G6" s="9">
        <v>1387.92</v>
      </c>
      <c r="H6" s="10">
        <f t="shared" si="0"/>
        <v>13879.2</v>
      </c>
    </row>
    <row r="7" spans="1:9" ht="34.5" customHeight="1" x14ac:dyDescent="0.3">
      <c r="A7" s="17"/>
      <c r="B7" s="6">
        <v>5</v>
      </c>
      <c r="C7" s="7" t="s">
        <v>21</v>
      </c>
      <c r="D7" s="8" t="s">
        <v>6</v>
      </c>
      <c r="E7" s="5" t="s">
        <v>7</v>
      </c>
      <c r="F7" s="5">
        <v>25</v>
      </c>
      <c r="G7" s="11">
        <v>10000</v>
      </c>
      <c r="H7" s="10">
        <f t="shared" si="0"/>
        <v>250000</v>
      </c>
    </row>
    <row r="8" spans="1:9" ht="34.5" customHeight="1" x14ac:dyDescent="0.3">
      <c r="A8" s="17"/>
      <c r="B8" s="6">
        <v>6</v>
      </c>
      <c r="C8" s="7" t="s">
        <v>22</v>
      </c>
      <c r="D8" s="8" t="s">
        <v>8</v>
      </c>
      <c r="E8" s="5" t="s">
        <v>9</v>
      </c>
      <c r="F8" s="5">
        <v>6</v>
      </c>
      <c r="G8" s="9">
        <v>29450</v>
      </c>
      <c r="H8" s="10">
        <f t="shared" si="0"/>
        <v>176700</v>
      </c>
    </row>
    <row r="9" spans="1:9" ht="30" customHeight="1" x14ac:dyDescent="0.3">
      <c r="A9" s="17"/>
      <c r="B9" s="39">
        <v>7</v>
      </c>
      <c r="C9" s="7" t="s">
        <v>25</v>
      </c>
      <c r="D9" s="28" t="s">
        <v>52</v>
      </c>
      <c r="E9" s="28" t="s">
        <v>48</v>
      </c>
      <c r="F9" s="28">
        <v>5</v>
      </c>
      <c r="G9" s="45" t="s">
        <v>62</v>
      </c>
      <c r="H9" s="42">
        <v>84351</v>
      </c>
    </row>
    <row r="10" spans="1:9" ht="23.25" customHeight="1" x14ac:dyDescent="0.3">
      <c r="A10" s="17"/>
      <c r="B10" s="39"/>
      <c r="C10" s="7" t="s">
        <v>26</v>
      </c>
      <c r="D10" s="29"/>
      <c r="E10" s="29"/>
      <c r="F10" s="29"/>
      <c r="G10" s="46"/>
      <c r="H10" s="43"/>
    </row>
    <row r="11" spans="1:9" ht="43.5" customHeight="1" x14ac:dyDescent="0.3">
      <c r="A11" s="17"/>
      <c r="B11" s="39"/>
      <c r="C11" s="7" t="s">
        <v>27</v>
      </c>
      <c r="D11" s="40" t="s">
        <v>53</v>
      </c>
      <c r="E11" s="28" t="s">
        <v>49</v>
      </c>
      <c r="F11" s="28">
        <v>5</v>
      </c>
      <c r="G11" s="46"/>
      <c r="H11" s="43"/>
    </row>
    <row r="12" spans="1:9" ht="34.5" customHeight="1" x14ac:dyDescent="0.3">
      <c r="A12" s="17"/>
      <c r="B12" s="6">
        <v>8</v>
      </c>
      <c r="C12" s="8" t="s">
        <v>40</v>
      </c>
      <c r="D12" s="41"/>
      <c r="E12" s="29"/>
      <c r="F12" s="29"/>
      <c r="G12" s="46"/>
      <c r="H12" s="43"/>
    </row>
    <row r="13" spans="1:9" ht="34.5" customHeight="1" x14ac:dyDescent="0.3">
      <c r="A13" s="17"/>
      <c r="B13" s="6">
        <v>9</v>
      </c>
      <c r="C13" s="8" t="s">
        <v>41</v>
      </c>
      <c r="D13" s="40" t="s">
        <v>51</v>
      </c>
      <c r="E13" s="28" t="s">
        <v>50</v>
      </c>
      <c r="F13" s="28">
        <v>5</v>
      </c>
      <c r="G13" s="46"/>
      <c r="H13" s="43"/>
    </row>
    <row r="14" spans="1:9" ht="34.5" customHeight="1" x14ac:dyDescent="0.3">
      <c r="A14" s="17"/>
      <c r="B14" s="6">
        <v>10</v>
      </c>
      <c r="C14" s="8" t="s">
        <v>42</v>
      </c>
      <c r="D14" s="41"/>
      <c r="E14" s="29"/>
      <c r="F14" s="29"/>
      <c r="G14" s="47"/>
      <c r="H14" s="44"/>
    </row>
    <row r="15" spans="1:9" ht="63.75" customHeight="1" x14ac:dyDescent="0.3">
      <c r="A15" s="17"/>
      <c r="B15" s="36">
        <v>11</v>
      </c>
      <c r="C15" s="33" t="s">
        <v>43</v>
      </c>
      <c r="D15" s="3" t="s">
        <v>54</v>
      </c>
      <c r="E15" s="20" t="s">
        <v>55</v>
      </c>
      <c r="F15" s="5">
        <v>40</v>
      </c>
      <c r="G15" s="45" t="s">
        <v>62</v>
      </c>
      <c r="H15" s="42">
        <v>10000</v>
      </c>
    </row>
    <row r="16" spans="1:9" ht="63.75" customHeight="1" x14ac:dyDescent="0.3">
      <c r="A16" s="17"/>
      <c r="B16" s="37"/>
      <c r="C16" s="34"/>
      <c r="D16" s="3" t="s">
        <v>56</v>
      </c>
      <c r="E16" s="20" t="s">
        <v>57</v>
      </c>
      <c r="F16" s="12">
        <v>30</v>
      </c>
      <c r="G16" s="46"/>
      <c r="H16" s="43"/>
    </row>
    <row r="17" spans="1:8" ht="63.75" customHeight="1" x14ac:dyDescent="0.3">
      <c r="A17" s="17"/>
      <c r="B17" s="38"/>
      <c r="C17" s="35"/>
      <c r="D17" s="3" t="s">
        <v>58</v>
      </c>
      <c r="E17" s="20" t="s">
        <v>59</v>
      </c>
      <c r="F17" s="12">
        <v>30</v>
      </c>
      <c r="G17" s="47"/>
      <c r="H17" s="44"/>
    </row>
    <row r="18" spans="1:8" ht="34.5" customHeight="1" x14ac:dyDescent="0.3">
      <c r="A18" s="17"/>
      <c r="B18" s="6">
        <v>12</v>
      </c>
      <c r="C18" s="2" t="s">
        <v>44</v>
      </c>
      <c r="D18" s="19" t="s">
        <v>63</v>
      </c>
      <c r="E18" s="20" t="s">
        <v>64</v>
      </c>
      <c r="F18" s="5">
        <v>15</v>
      </c>
      <c r="G18" s="9">
        <v>300</v>
      </c>
      <c r="H18" s="10">
        <f>PRODUCT(F18:G18)</f>
        <v>4500</v>
      </c>
    </row>
    <row r="19" spans="1:8" ht="34.5" customHeight="1" x14ac:dyDescent="0.3">
      <c r="A19" s="17"/>
      <c r="B19" s="6">
        <v>13</v>
      </c>
      <c r="C19" s="7" t="s">
        <v>28</v>
      </c>
      <c r="D19" s="8" t="s">
        <v>10</v>
      </c>
      <c r="E19" s="5" t="s">
        <v>11</v>
      </c>
      <c r="F19" s="5">
        <v>5</v>
      </c>
      <c r="G19" s="9">
        <v>29458</v>
      </c>
      <c r="H19" s="10">
        <f t="shared" si="0"/>
        <v>147290</v>
      </c>
    </row>
    <row r="20" spans="1:8" ht="34.5" customHeight="1" x14ac:dyDescent="0.3">
      <c r="A20" s="17"/>
      <c r="B20" s="6">
        <v>14</v>
      </c>
      <c r="C20" s="7" t="s">
        <v>29</v>
      </c>
      <c r="D20" s="8" t="s">
        <v>12</v>
      </c>
      <c r="E20" s="5" t="s">
        <v>13</v>
      </c>
      <c r="F20" s="13">
        <v>5</v>
      </c>
      <c r="G20" s="9">
        <v>79284</v>
      </c>
      <c r="H20" s="10">
        <f t="shared" si="0"/>
        <v>396420</v>
      </c>
    </row>
    <row r="21" spans="1:8" ht="34.5" customHeight="1" x14ac:dyDescent="0.3">
      <c r="A21" s="17"/>
      <c r="B21" s="6">
        <v>15</v>
      </c>
      <c r="C21" s="7" t="s">
        <v>31</v>
      </c>
      <c r="D21" s="8" t="s">
        <v>14</v>
      </c>
      <c r="E21" s="5" t="s">
        <v>15</v>
      </c>
      <c r="F21" s="5">
        <v>5</v>
      </c>
      <c r="G21" s="9">
        <v>1329</v>
      </c>
      <c r="H21" s="10">
        <f t="shared" si="0"/>
        <v>6645</v>
      </c>
    </row>
    <row r="22" spans="1:8" ht="34.5" customHeight="1" x14ac:dyDescent="0.3">
      <c r="A22" s="17"/>
      <c r="B22" s="6">
        <v>16</v>
      </c>
      <c r="C22" s="7" t="s">
        <v>30</v>
      </c>
      <c r="D22" s="8" t="s">
        <v>16</v>
      </c>
      <c r="E22" s="5" t="s">
        <v>17</v>
      </c>
      <c r="F22" s="5">
        <v>5</v>
      </c>
      <c r="G22" s="9">
        <v>1113.5999999999999</v>
      </c>
      <c r="H22" s="10">
        <f t="shared" si="0"/>
        <v>5568</v>
      </c>
    </row>
    <row r="23" spans="1:8" ht="34.5" customHeight="1" x14ac:dyDescent="0.3">
      <c r="A23" s="17"/>
      <c r="B23" s="6">
        <v>17</v>
      </c>
      <c r="C23" s="7" t="s">
        <v>23</v>
      </c>
      <c r="D23" s="8" t="s">
        <v>60</v>
      </c>
      <c r="E23" s="20" t="s">
        <v>64</v>
      </c>
      <c r="F23" s="5">
        <v>30</v>
      </c>
      <c r="G23" s="6">
        <v>125</v>
      </c>
      <c r="H23" s="10">
        <f t="shared" si="0"/>
        <v>3750</v>
      </c>
    </row>
    <row r="24" spans="1:8" ht="34.5" customHeight="1" x14ac:dyDescent="0.3">
      <c r="A24" s="17"/>
      <c r="B24" s="6">
        <v>18</v>
      </c>
      <c r="C24" s="7" t="s">
        <v>24</v>
      </c>
      <c r="D24" s="8" t="s">
        <v>61</v>
      </c>
      <c r="E24" s="20" t="s">
        <v>64</v>
      </c>
      <c r="F24" s="5">
        <v>35</v>
      </c>
      <c r="G24" s="6">
        <v>35</v>
      </c>
      <c r="H24" s="10">
        <v>1250</v>
      </c>
    </row>
    <row r="25" spans="1:8" s="4" customFormat="1" ht="34.5" customHeight="1" x14ac:dyDescent="0.3">
      <c r="A25" s="16"/>
      <c r="B25" s="16"/>
      <c r="C25" s="16"/>
      <c r="D25" s="16"/>
      <c r="E25" s="16"/>
      <c r="F25" s="16"/>
      <c r="G25" s="14" t="s">
        <v>47</v>
      </c>
      <c r="H25" s="15">
        <f>SUM(H3:H24)</f>
        <v>1390353.2</v>
      </c>
    </row>
    <row r="26" spans="1:8" x14ac:dyDescent="0.3">
      <c r="A26" s="17"/>
      <c r="B26" s="17"/>
      <c r="C26" s="17"/>
      <c r="D26" s="17"/>
      <c r="E26" s="17"/>
      <c r="F26" s="17"/>
      <c r="G26" s="17"/>
      <c r="H26" s="17"/>
    </row>
  </sheetData>
  <mergeCells count="17">
    <mergeCell ref="F11:F12"/>
    <mergeCell ref="F13:F14"/>
    <mergeCell ref="I3:I5"/>
    <mergeCell ref="C15:C17"/>
    <mergeCell ref="B15:B17"/>
    <mergeCell ref="B9:B11"/>
    <mergeCell ref="E13:E14"/>
    <mergeCell ref="D9:D10"/>
    <mergeCell ref="D11:D12"/>
    <mergeCell ref="D13:D14"/>
    <mergeCell ref="E9:E10"/>
    <mergeCell ref="E11:E12"/>
    <mergeCell ref="H9:H14"/>
    <mergeCell ref="G9:G14"/>
    <mergeCell ref="G15:G17"/>
    <mergeCell ref="H15:H17"/>
    <mergeCell ref="F9:F1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Proposta Materiali</vt:lpstr>
      <vt:lpstr>'Proposta Materiali'!Area_stampa</vt:lpstr>
      <vt:lpstr>'Proposta Materiali'!Titoli_stampa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S6 - C.le Magg. Ca. Giuseppe MOAVERO</cp:lastModifiedBy>
  <cp:lastPrinted>2021-11-26T09:05:36Z</cp:lastPrinted>
  <dcterms:created xsi:type="dcterms:W3CDTF">2020-06-30T19:46:36Z</dcterms:created>
  <dcterms:modified xsi:type="dcterms:W3CDTF">2022-07-22T14:17:47Z</dcterms:modified>
</cp:coreProperties>
</file>